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9EDC1DE-0A51-41B1-8788-C23DADCFF2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" i="1" l="1"/>
  <c r="O10" i="1"/>
  <c r="J17" i="1" l="1"/>
  <c r="I17" i="1"/>
  <c r="J16" i="1"/>
  <c r="I16" i="1"/>
  <c r="K10" i="1"/>
  <c r="K9" i="1"/>
  <c r="K8" i="1"/>
  <c r="K7" i="1"/>
  <c r="K6" i="1"/>
  <c r="K5" i="1"/>
  <c r="K4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H11" i="1"/>
  <c r="H15" i="1"/>
  <c r="H18" i="1" s="1"/>
  <c r="G11" i="1"/>
  <c r="G15" i="1" s="1"/>
  <c r="F11" i="1"/>
  <c r="F15" i="1"/>
  <c r="F18" i="1" s="1"/>
  <c r="E11" i="1"/>
  <c r="D12" i="1"/>
  <c r="E15" i="1"/>
  <c r="E18" i="1" s="1"/>
  <c r="J18" i="1" l="1"/>
  <c r="G18" i="1"/>
  <c r="I18" i="1" s="1"/>
  <c r="I15" i="1"/>
  <c r="J15" i="1"/>
</calcChain>
</file>

<file path=xl/sharedStrings.xml><?xml version="1.0" encoding="utf-8"?>
<sst xmlns="http://schemas.openxmlformats.org/spreadsheetml/2006/main" count="108" uniqueCount="72">
  <si>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</si>
  <si>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</si>
  <si>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</si>
  <si>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</si>
  <si>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</si>
  <si>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</si>
  <si>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</si>
  <si>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</si>
  <si>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</si>
  <si>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</si>
  <si>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</si>
  <si>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</si>
  <si>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</si>
  <si>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</si>
  <si>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</si>
  <si>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</si>
  <si>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</si>
  <si>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</si>
  <si>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</si>
  <si>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</si>
  <si>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</si>
  <si>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</si>
  <si>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</si>
  <si>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</si>
  <si>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UPV = Ulvilan Pesä-Veikot  (1957)</t>
  </si>
  <si>
    <t>Tuija Lankinen</t>
  </si>
  <si>
    <t>6.</t>
  </si>
  <si>
    <t>UPV</t>
  </si>
  <si>
    <t>5.-6.</t>
  </si>
  <si>
    <t>7.-8.</t>
  </si>
  <si>
    <t>4.</t>
  </si>
  <si>
    <t>3.</t>
  </si>
  <si>
    <t>2.</t>
  </si>
  <si>
    <t>MESTARUUSSARJA</t>
  </si>
  <si>
    <t>URA SM-SARJASSA</t>
  </si>
  <si>
    <t>L+T</t>
  </si>
  <si>
    <t>Kunnari</t>
  </si>
  <si>
    <t>Ottelu</t>
  </si>
  <si>
    <t>1.  ottelu</t>
  </si>
  <si>
    <t>10.</t>
  </si>
  <si>
    <t>7.</t>
  </si>
  <si>
    <t>9.</t>
  </si>
  <si>
    <t>12.05. 1974  UPV - VetU  8-1</t>
  </si>
  <si>
    <t>4.  ottelu</t>
  </si>
  <si>
    <t>02.06. 1974  UPV - PuMu  1-13</t>
  </si>
  <si>
    <t>11.  ottelu</t>
  </si>
  <si>
    <t>04.08. 1974  Lippo - UPV  23-10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</si>
  <si>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</si>
  <si>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</si>
  <si>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</si>
  <si>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</si>
  <si>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</si>
  <si>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</si>
  <si>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</si>
  <si>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</si>
  <si>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</si>
  <si>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</si>
  <si>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</si>
  <si>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</si>
  <si>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</si>
  <si>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27.08. 1975  Hyvinkää</t>
  </si>
  <si>
    <t xml:space="preserve">  6-7</t>
  </si>
  <si>
    <t>2v</t>
  </si>
  <si>
    <t>Olavi Nurmi</t>
  </si>
  <si>
    <t>NAISET</t>
  </si>
  <si>
    <t xml:space="preserve"> ITÄ - LÄNSI - KORTTI</t>
  </si>
  <si>
    <t>Pohjoinen</t>
  </si>
  <si>
    <t xml:space="preserve">            Arvo-ottelut ja mitalit</t>
  </si>
  <si>
    <t>0-0-0</t>
  </si>
  <si>
    <t xml:space="preserve">Lyöty </t>
  </si>
  <si>
    <t xml:space="preserve">Tuotu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</si>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</sst>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49" fontId="1" fillId="3" borderId="3" xfId="0" applyNumberFormat="1" applyFont="1" applyFill="1" applyBorder="1" applyAlignment="1">
      <alignment vertical="center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3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1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4" width="5.7109375" style="57" customWidth="1"/>
    <col min="15" max="15" width="0.7109375" style="31" customWidth="1"/>
    <col min="16" max="22" width="5.7109375" style="49" customWidth="1"/>
    <col min="23" max="29" width="5.7109375" style="23" customWidth="1"/>
    <col min="30" max="30" width="6.71093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51" t="s">
        <v>25</v>
      </c>
      <c r="C1" s="2"/>
      <c r="D1" s="3"/>
      <c r="E1" s="4"/>
      <c r="F1" s="5"/>
      <c r="G1" s="2"/>
      <c r="H1" s="3"/>
      <c r="I1" s="5"/>
      <c r="J1" s="3"/>
      <c r="K1" s="6"/>
      <c r="L1" s="55"/>
      <c r="M1" s="55"/>
      <c r="N1" s="55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33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67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35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1974</v>
      </c>
      <c r="C4" s="24" t="s">
        <v>26</v>
      </c>
      <c r="D4" s="52" t="s">
        <v>27</v>
      </c>
      <c r="E4" s="53">
        <v>14</v>
      </c>
      <c r="F4" s="24">
        <v>1</v>
      </c>
      <c r="G4" s="24">
        <v>5</v>
      </c>
      <c r="H4" s="24">
        <v>9</v>
      </c>
      <c r="I4" s="54"/>
      <c r="J4" s="54"/>
      <c r="K4" s="31" t="e">
        <f>PRODUCT(#REF!/#REF!)</f>
        <v>#REF!</v>
      </c>
      <c r="L4" s="17"/>
      <c r="M4" s="17"/>
      <c r="N4" s="17"/>
      <c r="P4" s="24"/>
      <c r="Q4" s="24"/>
      <c r="R4" s="24"/>
      <c r="S4" s="24"/>
      <c r="T4" s="25">
        <v>1</v>
      </c>
      <c r="U4" s="25">
        <v>0</v>
      </c>
      <c r="V4" s="25">
        <v>1</v>
      </c>
      <c r="W4" s="25">
        <v>1</v>
      </c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1975</v>
      </c>
      <c r="C5" s="24" t="s">
        <v>28</v>
      </c>
      <c r="D5" s="26" t="s">
        <v>27</v>
      </c>
      <c r="E5" s="53">
        <v>10</v>
      </c>
      <c r="F5" s="24">
        <v>0</v>
      </c>
      <c r="G5" s="24">
        <v>11</v>
      </c>
      <c r="H5" s="24">
        <v>19</v>
      </c>
      <c r="I5" s="54"/>
      <c r="J5" s="54"/>
      <c r="K5" s="31" t="e">
        <f>PRODUCT(#REF!/#REF!)</f>
        <v>#REF!</v>
      </c>
      <c r="L5" s="17"/>
      <c r="M5" s="17" t="s">
        <v>40</v>
      </c>
      <c r="N5" s="17" t="s">
        <v>41</v>
      </c>
      <c r="O5" s="22"/>
      <c r="P5" s="24"/>
      <c r="Q5" s="24"/>
      <c r="R5" s="24"/>
      <c r="S5" s="24"/>
      <c r="T5" s="25"/>
      <c r="U5" s="25"/>
      <c r="V5" s="25"/>
      <c r="W5" s="25"/>
      <c r="X5" s="24">
        <v>1</v>
      </c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1976</v>
      </c>
      <c r="C6" s="24" t="s">
        <v>28</v>
      </c>
      <c r="D6" s="26" t="s">
        <v>27</v>
      </c>
      <c r="E6" s="53">
        <v>10</v>
      </c>
      <c r="F6" s="24">
        <v>0</v>
      </c>
      <c r="G6" s="24">
        <v>11</v>
      </c>
      <c r="H6" s="24">
        <v>16</v>
      </c>
      <c r="I6" s="54"/>
      <c r="J6" s="54"/>
      <c r="K6" s="31" t="e">
        <f>PRODUCT(#REF!/#REF!)</f>
        <v>#REF!</v>
      </c>
      <c r="L6" s="17"/>
      <c r="M6" s="17"/>
      <c r="N6" s="17"/>
      <c r="O6" s="22"/>
      <c r="P6" s="24"/>
      <c r="Q6" s="24"/>
      <c r="R6" s="24"/>
      <c r="S6" s="24"/>
      <c r="T6" s="25"/>
      <c r="U6" s="25"/>
      <c r="V6" s="25"/>
      <c r="W6" s="25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1977</v>
      </c>
      <c r="C7" s="24" t="s">
        <v>29</v>
      </c>
      <c r="D7" s="26" t="s">
        <v>27</v>
      </c>
      <c r="E7" s="53">
        <v>8</v>
      </c>
      <c r="F7" s="24">
        <v>0</v>
      </c>
      <c r="G7" s="24">
        <v>6</v>
      </c>
      <c r="H7" s="24">
        <v>12</v>
      </c>
      <c r="I7" s="54"/>
      <c r="J7" s="54"/>
      <c r="K7" s="31" t="e">
        <f>PRODUCT(#REF!/#REF!)</f>
        <v>#REF!</v>
      </c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1978</v>
      </c>
      <c r="C8" s="24" t="s">
        <v>30</v>
      </c>
      <c r="D8" s="26" t="s">
        <v>27</v>
      </c>
      <c r="E8" s="53">
        <v>6</v>
      </c>
      <c r="F8" s="24">
        <v>1</v>
      </c>
      <c r="G8" s="24">
        <v>8</v>
      </c>
      <c r="H8" s="24">
        <v>13</v>
      </c>
      <c r="I8" s="54"/>
      <c r="J8" s="54"/>
      <c r="K8" s="31" t="e">
        <f>PRODUCT(#REF!/#REF!)</f>
        <v>#REF!</v>
      </c>
      <c r="L8" s="17"/>
      <c r="M8" s="17"/>
      <c r="N8" s="17"/>
      <c r="O8" s="22"/>
      <c r="P8" s="24">
        <v>4</v>
      </c>
      <c r="Q8" s="24">
        <v>0</v>
      </c>
      <c r="R8" s="24">
        <v>0</v>
      </c>
      <c r="S8" s="24">
        <v>1</v>
      </c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1979</v>
      </c>
      <c r="C9" s="24" t="s">
        <v>31</v>
      </c>
      <c r="D9" s="26" t="s">
        <v>27</v>
      </c>
      <c r="E9" s="53">
        <v>9</v>
      </c>
      <c r="F9" s="24">
        <v>0</v>
      </c>
      <c r="G9" s="24">
        <v>9</v>
      </c>
      <c r="H9" s="24">
        <v>13</v>
      </c>
      <c r="I9" s="54"/>
      <c r="J9" s="54"/>
      <c r="K9" s="31" t="e">
        <f>PRODUCT(#REF!/#REF!)</f>
        <v>#REF!</v>
      </c>
      <c r="L9" s="17"/>
      <c r="M9" s="17"/>
      <c r="N9" s="17"/>
      <c r="O9" s="22"/>
      <c r="P9" s="24">
        <v>4</v>
      </c>
      <c r="Q9" s="24">
        <v>0</v>
      </c>
      <c r="R9" s="24">
        <v>1</v>
      </c>
      <c r="S9" s="24">
        <v>2</v>
      </c>
      <c r="T9" s="25"/>
      <c r="U9" s="25"/>
      <c r="V9" s="25"/>
      <c r="W9" s="25"/>
      <c r="X9" s="24"/>
      <c r="Y9" s="24"/>
      <c r="Z9" s="24"/>
      <c r="AA9" s="24"/>
      <c r="AB9" s="24"/>
      <c r="AC9" s="24">
        <v>1</v>
      </c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1980</v>
      </c>
      <c r="C10" s="24" t="s">
        <v>32</v>
      </c>
      <c r="D10" s="52" t="s">
        <v>27</v>
      </c>
      <c r="E10" s="53">
        <v>10</v>
      </c>
      <c r="F10" s="24">
        <v>1</v>
      </c>
      <c r="G10" s="24">
        <v>12</v>
      </c>
      <c r="H10" s="24">
        <v>24</v>
      </c>
      <c r="I10" s="54"/>
      <c r="J10" s="54"/>
      <c r="K10" s="31" t="e">
        <f>PRODUCT(#REF!/#REF!)</f>
        <v>#REF!</v>
      </c>
      <c r="L10" s="17"/>
      <c r="M10" s="17" t="s">
        <v>30</v>
      </c>
      <c r="N10" s="17" t="s">
        <v>39</v>
      </c>
      <c r="O10" s="22" t="e">
        <f>PRODUCT(J10/#REF!)</f>
        <v>#REF!</v>
      </c>
      <c r="P10" s="24">
        <v>5</v>
      </c>
      <c r="Q10" s="24">
        <v>0</v>
      </c>
      <c r="R10" s="24">
        <v>3</v>
      </c>
      <c r="S10" s="24">
        <v>5</v>
      </c>
      <c r="T10" s="25"/>
      <c r="U10" s="25"/>
      <c r="V10" s="25"/>
      <c r="W10" s="25"/>
      <c r="X10" s="24"/>
      <c r="Y10" s="24"/>
      <c r="Z10" s="24"/>
      <c r="AA10" s="24"/>
      <c r="AB10" s="24">
        <v>1</v>
      </c>
      <c r="AC10" s="24"/>
      <c r="AD10" s="21"/>
      <c r="AE10" s="7"/>
      <c r="AF10" s="7"/>
      <c r="AG10" s="7"/>
      <c r="AH10" s="7"/>
      <c r="AI10" s="7"/>
    </row>
    <row r="11" spans="1:35" ht="15" customHeight="1" x14ac:dyDescent="0.2">
      <c r="A11" s="1"/>
      <c r="B11" s="15" t="s">
        <v>5</v>
      </c>
      <c r="C11" s="16"/>
      <c r="D11" s="14"/>
      <c r="E11" s="17">
        <f>SUM(E4:E10)</f>
        <v>67</v>
      </c>
      <c r="F11" s="17">
        <f>SUM(F4:F10)</f>
        <v>3</v>
      </c>
      <c r="G11" s="17">
        <f>SUM(G4:G10)</f>
        <v>62</v>
      </c>
      <c r="H11" s="17">
        <f>SUM(H4:H10)</f>
        <v>106</v>
      </c>
      <c r="I11" s="17"/>
      <c r="J11" s="17"/>
      <c r="K11" s="27"/>
      <c r="L11" s="17" t="s">
        <v>68</v>
      </c>
      <c r="M11" s="17" t="s">
        <v>68</v>
      </c>
      <c r="N11" s="17" t="s">
        <v>68</v>
      </c>
      <c r="O11" s="22" t="e">
        <f>PRODUCT(J11/#REF!)</f>
        <v>#REF!</v>
      </c>
      <c r="P11" s="17">
        <f>SUM(P4:P10)</f>
        <v>13</v>
      </c>
      <c r="Q11" s="17">
        <f>SUM(Q4:Q10)</f>
        <v>0</v>
      </c>
      <c r="R11" s="17">
        <f>SUM(R4:R10)</f>
        <v>4</v>
      </c>
      <c r="S11" s="17">
        <f>SUM(S4:S10)</f>
        <v>8</v>
      </c>
      <c r="T11" s="17">
        <f>SUM(T4:T10)</f>
        <v>1</v>
      </c>
      <c r="U11" s="17">
        <f>SUM(U4:U10)</f>
        <v>0</v>
      </c>
      <c r="V11" s="17">
        <f>SUM(V4:V10)</f>
        <v>1</v>
      </c>
      <c r="W11" s="17">
        <f>SUM(W4:W10)</f>
        <v>1</v>
      </c>
      <c r="X11" s="17">
        <f t="shared" ref="X11:AC11" si="0">SUM(X4:X10)</f>
        <v>1</v>
      </c>
      <c r="Y11" s="17">
        <f t="shared" si="0"/>
        <v>0</v>
      </c>
      <c r="Z11" s="17">
        <f t="shared" si="0"/>
        <v>0</v>
      </c>
      <c r="AA11" s="17">
        <f t="shared" si="0"/>
        <v>0</v>
      </c>
      <c r="AB11" s="17">
        <f t="shared" si="0"/>
        <v>1</v>
      </c>
      <c r="AC11" s="17">
        <f t="shared" si="0"/>
        <v>1</v>
      </c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6" t="s">
        <v>2</v>
      </c>
      <c r="C12" s="28"/>
      <c r="D12" s="29">
        <f>SUM(F11:H11)*5/3+(E11/3)+(X11*25)+(Y11*25)+(Z11*15)+(AA11*25)+(AB11*20)+(AC11*15)</f>
        <v>367.33333333333331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0"/>
      <c r="AC12" s="1"/>
      <c r="AD12" s="21"/>
      <c r="AE12" s="7"/>
      <c r="AF12" s="7"/>
      <c r="AG12" s="7"/>
      <c r="AH12" s="7"/>
      <c r="AI12" s="7"/>
    </row>
    <row r="13" spans="1:35" s="8" customFormat="1" ht="15" customHeight="1" x14ac:dyDescent="0.25">
      <c r="A13" s="1"/>
      <c r="B13" s="1"/>
      <c r="C13" s="1"/>
      <c r="D13" s="22"/>
      <c r="E13" s="1"/>
      <c r="F13" s="1"/>
      <c r="G13" s="1"/>
      <c r="H13" s="1"/>
      <c r="I13" s="1"/>
      <c r="J13" s="1"/>
      <c r="K13" s="3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0" t="s">
        <v>34</v>
      </c>
      <c r="C14" s="32"/>
      <c r="D14" s="32"/>
      <c r="E14" s="17" t="s">
        <v>4</v>
      </c>
      <c r="F14" s="17" t="s">
        <v>7</v>
      </c>
      <c r="G14" s="14" t="s">
        <v>8</v>
      </c>
      <c r="H14" s="17" t="s">
        <v>9</v>
      </c>
      <c r="I14" s="17" t="s">
        <v>17</v>
      </c>
      <c r="J14" s="17" t="s">
        <v>18</v>
      </c>
      <c r="K14" s="22"/>
      <c r="L14" s="33" t="s">
        <v>71</v>
      </c>
      <c r="M14" s="11"/>
      <c r="N14" s="11"/>
      <c r="O14" s="58"/>
      <c r="P14" s="58"/>
      <c r="Q14" s="58"/>
      <c r="R14" s="58"/>
      <c r="S14" s="58"/>
      <c r="T14" s="11"/>
      <c r="U14" s="11"/>
      <c r="V14" s="11"/>
      <c r="W14" s="58"/>
      <c r="X14" s="11"/>
      <c r="Y14" s="11"/>
      <c r="Z14" s="11"/>
      <c r="AA14" s="11"/>
      <c r="AB14" s="11"/>
      <c r="AC14" s="3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33" t="s">
        <v>10</v>
      </c>
      <c r="C15" s="11"/>
      <c r="D15" s="34"/>
      <c r="E15" s="24">
        <f>PRODUCT(E11)</f>
        <v>67</v>
      </c>
      <c r="F15" s="24">
        <f>PRODUCT(F11)</f>
        <v>3</v>
      </c>
      <c r="G15" s="24">
        <f>PRODUCT(G11)</f>
        <v>62</v>
      </c>
      <c r="H15" s="24">
        <f>PRODUCT(H11)</f>
        <v>106</v>
      </c>
      <c r="I15" s="35">
        <f>PRODUCT((F15+G15)/E15)</f>
        <v>0.97014925373134331</v>
      </c>
      <c r="J15" s="35">
        <f>PRODUCT(H15/E15)</f>
        <v>1.5820895522388059</v>
      </c>
      <c r="K15" s="22"/>
      <c r="L15" s="99" t="s">
        <v>37</v>
      </c>
      <c r="M15" s="100"/>
      <c r="N15" s="101" t="s">
        <v>42</v>
      </c>
      <c r="O15" s="101"/>
      <c r="P15" s="101"/>
      <c r="Q15" s="101"/>
      <c r="R15" s="101"/>
      <c r="S15" s="101"/>
      <c r="T15" s="101"/>
      <c r="U15" s="102" t="s">
        <v>38</v>
      </c>
      <c r="V15" s="101"/>
      <c r="W15" s="101"/>
      <c r="X15" s="101"/>
      <c r="Y15" s="101"/>
      <c r="Z15" s="101"/>
      <c r="AA15" s="101"/>
      <c r="AB15" s="101"/>
      <c r="AC15" s="111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36" t="s">
        <v>11</v>
      </c>
      <c r="C16" s="37"/>
      <c r="D16" s="38"/>
      <c r="E16" s="24">
        <v>13</v>
      </c>
      <c r="F16" s="24">
        <v>0</v>
      </c>
      <c r="G16" s="24">
        <v>4</v>
      </c>
      <c r="H16" s="24">
        <v>8</v>
      </c>
      <c r="I16" s="35">
        <f>PRODUCT((F16+G16)/E16)</f>
        <v>0.30769230769230771</v>
      </c>
      <c r="J16" s="35">
        <f>PRODUCT(H16/E16)</f>
        <v>0.61538461538461542</v>
      </c>
      <c r="K16" s="22"/>
      <c r="L16" s="103" t="s">
        <v>69</v>
      </c>
      <c r="M16" s="104"/>
      <c r="N16" s="105" t="s">
        <v>44</v>
      </c>
      <c r="O16" s="105"/>
      <c r="P16" s="105"/>
      <c r="Q16" s="105"/>
      <c r="R16" s="105"/>
      <c r="S16" s="105"/>
      <c r="T16" s="105"/>
      <c r="U16" s="106" t="s">
        <v>43</v>
      </c>
      <c r="V16" s="105"/>
      <c r="W16" s="105"/>
      <c r="X16" s="105"/>
      <c r="Y16" s="105"/>
      <c r="Z16" s="105"/>
      <c r="AA16" s="105"/>
      <c r="AB16" s="105"/>
      <c r="AC16" s="112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39" t="s">
        <v>12</v>
      </c>
      <c r="C17" s="40"/>
      <c r="D17" s="41"/>
      <c r="E17" s="25">
        <v>1</v>
      </c>
      <c r="F17" s="25">
        <v>0</v>
      </c>
      <c r="G17" s="25">
        <v>1</v>
      </c>
      <c r="H17" s="25">
        <v>1</v>
      </c>
      <c r="I17" s="42">
        <f>PRODUCT((F17+G17)/E17)</f>
        <v>1</v>
      </c>
      <c r="J17" s="42">
        <f>PRODUCT(H17/E17)</f>
        <v>1</v>
      </c>
      <c r="K17" s="22"/>
      <c r="L17" s="103" t="s">
        <v>70</v>
      </c>
      <c r="M17" s="104"/>
      <c r="N17" s="105" t="s">
        <v>42</v>
      </c>
      <c r="O17" s="105"/>
      <c r="P17" s="105"/>
      <c r="Q17" s="105"/>
      <c r="R17" s="105"/>
      <c r="S17" s="105"/>
      <c r="T17" s="105"/>
      <c r="U17" s="106" t="s">
        <v>38</v>
      </c>
      <c r="V17" s="105"/>
      <c r="W17" s="105"/>
      <c r="X17" s="105"/>
      <c r="Y17" s="105"/>
      <c r="Z17" s="105"/>
      <c r="AA17" s="105"/>
      <c r="AB17" s="105"/>
      <c r="AC17" s="112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43" t="s">
        <v>13</v>
      </c>
      <c r="C18" s="44"/>
      <c r="D18" s="45"/>
      <c r="E18" s="17">
        <f>SUM(E15:E17)</f>
        <v>81</v>
      </c>
      <c r="F18" s="17">
        <f>SUM(F15:F17)</f>
        <v>3</v>
      </c>
      <c r="G18" s="17">
        <f>SUM(G15:G17)</f>
        <v>67</v>
      </c>
      <c r="H18" s="17">
        <f>SUM(H15:H17)</f>
        <v>115</v>
      </c>
      <c r="I18" s="46">
        <f>PRODUCT((F18+G18)/E18)</f>
        <v>0.86419753086419748</v>
      </c>
      <c r="J18" s="46">
        <f>PRODUCT(H18/E18)</f>
        <v>1.4197530864197532</v>
      </c>
      <c r="K18" s="22"/>
      <c r="L18" s="107" t="s">
        <v>36</v>
      </c>
      <c r="M18" s="108"/>
      <c r="N18" s="109" t="s">
        <v>46</v>
      </c>
      <c r="O18" s="109"/>
      <c r="P18" s="109"/>
      <c r="Q18" s="109"/>
      <c r="R18" s="109"/>
      <c r="S18" s="109"/>
      <c r="T18" s="109"/>
      <c r="U18" s="110" t="s">
        <v>45</v>
      </c>
      <c r="V18" s="109"/>
      <c r="W18" s="109"/>
      <c r="X18" s="109"/>
      <c r="Y18" s="109"/>
      <c r="Z18" s="109"/>
      <c r="AA18" s="109"/>
      <c r="AB18" s="109"/>
      <c r="AC18" s="113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30"/>
      <c r="C19" s="30"/>
      <c r="D19" s="30"/>
      <c r="E19" s="30"/>
      <c r="F19" s="30"/>
      <c r="G19" s="30"/>
      <c r="H19" s="30"/>
      <c r="I19" s="30"/>
      <c r="J19" s="30"/>
      <c r="K19" s="22"/>
      <c r="L19" s="1"/>
      <c r="M19" s="1"/>
      <c r="N19" s="1"/>
      <c r="O19" s="22"/>
      <c r="P19" s="22"/>
      <c r="Q19" s="60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1" t="s">
        <v>22</v>
      </c>
      <c r="C20" s="1"/>
      <c r="D20" s="50" t="s">
        <v>24</v>
      </c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21"/>
      <c r="AE23" s="7"/>
      <c r="AF23" s="7"/>
      <c r="AG23" s="7"/>
      <c r="AH23" s="7"/>
      <c r="AI23" s="7"/>
    </row>
    <row r="24" spans="1:35" s="47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22"/>
      <c r="P26" s="1"/>
      <c r="Q26" s="1"/>
      <c r="R26" s="1"/>
      <c r="S26" s="1"/>
      <c r="T26" s="1"/>
      <c r="U26" s="1"/>
      <c r="V26" s="1"/>
      <c r="W26" s="1"/>
      <c r="X26" s="22"/>
      <c r="Y26" s="22"/>
      <c r="Z26" s="22"/>
      <c r="AA26" s="22"/>
      <c r="AB26" s="22"/>
      <c r="AC26" s="22"/>
      <c r="AD26" s="21"/>
      <c r="AE26" s="7"/>
      <c r="AF26" s="7"/>
      <c r="AG26" s="7"/>
      <c r="AH26" s="7"/>
      <c r="AI26" s="7"/>
    </row>
    <row r="27" spans="1:35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22"/>
      <c r="P27" s="1"/>
      <c r="Q27" s="1"/>
      <c r="R27" s="1"/>
      <c r="S27" s="1"/>
      <c r="T27" s="1"/>
      <c r="U27" s="1"/>
      <c r="V27" s="1"/>
      <c r="W27" s="1"/>
      <c r="X27" s="22"/>
      <c r="Y27" s="22"/>
      <c r="Z27" s="22"/>
      <c r="AA27" s="22"/>
      <c r="AB27" s="22"/>
      <c r="AC27" s="22"/>
      <c r="AD27" s="21"/>
      <c r="AE27" s="7"/>
      <c r="AF27" s="7"/>
      <c r="AG27" s="7"/>
      <c r="AH27" s="7"/>
      <c r="AI27" s="7"/>
    </row>
    <row r="28" spans="1:35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2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22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21"/>
      <c r="AE43" s="7"/>
      <c r="AF43" s="7"/>
      <c r="AG43" s="7"/>
      <c r="AH43" s="7"/>
      <c r="AI43" s="7"/>
    </row>
    <row r="44" spans="1:35" s="47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21"/>
      <c r="AE44" s="7"/>
      <c r="AF44" s="7"/>
      <c r="AG44" s="7"/>
      <c r="AH44" s="7"/>
      <c r="AI44" s="7"/>
    </row>
    <row r="45" spans="1:35" ht="15" customHeight="1" x14ac:dyDescent="0.25">
      <c r="L45" s="22"/>
      <c r="M45" s="22"/>
      <c r="N45" s="22"/>
      <c r="O45" s="22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5">
      <c r="L46" s="22"/>
      <c r="M46" s="22"/>
      <c r="N46" s="22"/>
      <c r="O46" s="22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5">
      <c r="L47" s="22"/>
      <c r="M47" s="22"/>
      <c r="N47" s="22"/>
      <c r="O47" s="22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35" ht="15" customHeight="1" x14ac:dyDescent="0.25">
      <c r="L48" s="22"/>
      <c r="M48" s="22"/>
      <c r="N48" s="22"/>
      <c r="O48" s="22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2:29" ht="15" customHeight="1" x14ac:dyDescent="0.25">
      <c r="L49" s="22"/>
      <c r="M49" s="22"/>
      <c r="N49" s="22"/>
      <c r="O49" s="22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2:29" ht="15" customHeight="1" x14ac:dyDescent="0.25">
      <c r="L50" s="7"/>
      <c r="M50" s="7"/>
      <c r="N50" s="7"/>
      <c r="O50" s="22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2:29" ht="15" customHeight="1" x14ac:dyDescent="0.25">
      <c r="L51" s="7"/>
      <c r="M51" s="7"/>
      <c r="N51" s="7"/>
      <c r="O51" s="22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2:29" ht="15" customHeight="1" x14ac:dyDescent="0.25">
      <c r="L52" s="7"/>
      <c r="M52" s="7"/>
      <c r="N52" s="7"/>
      <c r="O52" s="22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2:29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2:29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2:29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2:29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2:29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2:29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2:29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2:29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2:29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2:29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2:29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2:29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2:29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2:29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2:29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2:29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2:29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2:29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2:29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2:29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2:29" ht="15" customHeight="1" x14ac:dyDescent="0.25">
      <c r="L73" s="7"/>
      <c r="M73" s="7"/>
      <c r="N73" s="7"/>
      <c r="O73" s="22"/>
    </row>
    <row r="74" spans="12:29" ht="15" customHeight="1" x14ac:dyDescent="0.25">
      <c r="L74" s="7"/>
      <c r="M74" s="7"/>
      <c r="N74" s="7"/>
      <c r="O74" s="22"/>
    </row>
    <row r="75" spans="12:29" ht="15" customHeight="1" x14ac:dyDescent="0.25">
      <c r="L75" s="7"/>
      <c r="M75" s="7"/>
      <c r="N75" s="7"/>
      <c r="O75" s="22"/>
    </row>
    <row r="76" spans="12:29" ht="15" customHeight="1" x14ac:dyDescent="0.25">
      <c r="L76" s="7"/>
      <c r="M76" s="7"/>
      <c r="N76" s="7"/>
      <c r="O76" s="22"/>
    </row>
    <row r="77" spans="12:29" ht="15" customHeight="1" x14ac:dyDescent="0.25">
      <c r="L77" s="7"/>
      <c r="M77" s="7"/>
      <c r="N77" s="7"/>
      <c r="O77" s="22"/>
    </row>
    <row r="78" spans="12:29" ht="15" customHeight="1" x14ac:dyDescent="0.25">
      <c r="L78" s="7"/>
      <c r="M78" s="7"/>
      <c r="N78" s="7"/>
      <c r="O78" s="22"/>
    </row>
    <row r="79" spans="12:29" ht="15" customHeight="1" x14ac:dyDescent="0.25">
      <c r="L79" s="7"/>
      <c r="M79" s="7"/>
      <c r="N79" s="7"/>
      <c r="O79" s="22"/>
    </row>
    <row r="80" spans="12:29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88" customWidth="1"/>
    <col min="3" max="3" width="17.5703125" style="56" customWidth="1"/>
    <col min="4" max="4" width="10.5703125" style="89" customWidth="1"/>
    <col min="5" max="5" width="10.28515625" style="89" customWidth="1"/>
    <col min="6" max="6" width="0.7109375" style="31" customWidth="1"/>
    <col min="7" max="11" width="4.7109375" style="56" customWidth="1"/>
    <col min="12" max="12" width="6.28515625" style="56" customWidth="1"/>
    <col min="13" max="16" width="4.7109375" style="56" customWidth="1"/>
    <col min="17" max="21" width="6.7109375" style="56" customWidth="1"/>
    <col min="22" max="22" width="11" style="56" customWidth="1"/>
    <col min="23" max="23" width="16.85546875" style="89" customWidth="1"/>
    <col min="24" max="24" width="9.42578125" style="56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4" t="s">
        <v>65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25</v>
      </c>
      <c r="C2" s="65"/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59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64</v>
      </c>
      <c r="C3" s="20" t="s">
        <v>47</v>
      </c>
      <c r="D3" s="68" t="s">
        <v>48</v>
      </c>
      <c r="E3" s="69" t="s">
        <v>1</v>
      </c>
      <c r="F3" s="22"/>
      <c r="G3" s="70" t="s">
        <v>49</v>
      </c>
      <c r="H3" s="71" t="s">
        <v>50</v>
      </c>
      <c r="I3" s="71" t="s">
        <v>20</v>
      </c>
      <c r="J3" s="16" t="s">
        <v>51</v>
      </c>
      <c r="K3" s="72" t="s">
        <v>52</v>
      </c>
      <c r="L3" s="72" t="s">
        <v>53</v>
      </c>
      <c r="M3" s="70" t="s">
        <v>54</v>
      </c>
      <c r="N3" s="70" t="s">
        <v>19</v>
      </c>
      <c r="O3" s="71" t="s">
        <v>55</v>
      </c>
      <c r="P3" s="70" t="s">
        <v>50</v>
      </c>
      <c r="Q3" s="70" t="s">
        <v>3</v>
      </c>
      <c r="R3" s="70">
        <v>1</v>
      </c>
      <c r="S3" s="70">
        <v>2</v>
      </c>
      <c r="T3" s="70">
        <v>3</v>
      </c>
      <c r="U3" s="70" t="s">
        <v>56</v>
      </c>
      <c r="V3" s="16" t="s">
        <v>14</v>
      </c>
      <c r="W3" s="15" t="s">
        <v>57</v>
      </c>
      <c r="X3" s="15" t="s">
        <v>58</v>
      </c>
      <c r="Y3" s="64"/>
      <c r="Z3" s="64"/>
      <c r="AA3" s="64"/>
      <c r="AB3" s="64"/>
      <c r="AC3" s="64"/>
      <c r="AD3" s="64"/>
    </row>
    <row r="4" spans="1:30" x14ac:dyDescent="0.25">
      <c r="A4" s="90"/>
      <c r="B4" s="91" t="s">
        <v>60</v>
      </c>
      <c r="C4" s="95" t="s">
        <v>61</v>
      </c>
      <c r="D4" s="91" t="s">
        <v>66</v>
      </c>
      <c r="E4" s="96" t="s">
        <v>27</v>
      </c>
      <c r="F4" s="97"/>
      <c r="G4" s="92">
        <v>1</v>
      </c>
      <c r="H4" s="92"/>
      <c r="I4" s="92"/>
      <c r="J4" s="92" t="s">
        <v>62</v>
      </c>
      <c r="K4" s="92"/>
      <c r="L4" s="92"/>
      <c r="M4" s="92">
        <v>1</v>
      </c>
      <c r="N4" s="92"/>
      <c r="O4" s="92"/>
      <c r="P4" s="92"/>
      <c r="Q4" s="93"/>
      <c r="R4" s="93"/>
      <c r="S4" s="93"/>
      <c r="T4" s="93"/>
      <c r="U4" s="93"/>
      <c r="V4" s="98"/>
      <c r="W4" s="95" t="s">
        <v>63</v>
      </c>
      <c r="X4" s="93"/>
      <c r="Y4" s="64"/>
      <c r="Z4" s="64"/>
      <c r="AA4" s="64"/>
      <c r="AB4" s="64"/>
      <c r="AC4" s="64"/>
      <c r="AD4" s="64"/>
    </row>
    <row r="5" spans="1:30" x14ac:dyDescent="0.25">
      <c r="A5" s="21"/>
      <c r="B5" s="73" t="s">
        <v>59</v>
      </c>
      <c r="C5" s="74"/>
      <c r="D5" s="75"/>
      <c r="E5" s="76"/>
      <c r="F5" s="77"/>
      <c r="G5" s="78"/>
      <c r="H5" s="78"/>
      <c r="I5" s="78"/>
      <c r="J5" s="79"/>
      <c r="K5" s="79"/>
      <c r="L5" s="79"/>
      <c r="M5" s="78"/>
      <c r="N5" s="78"/>
      <c r="O5" s="78"/>
      <c r="P5" s="78"/>
      <c r="Q5" s="78"/>
      <c r="R5" s="78"/>
      <c r="S5" s="78"/>
      <c r="T5" s="78"/>
      <c r="U5" s="78"/>
      <c r="V5" s="78"/>
      <c r="W5" s="75"/>
      <c r="X5" s="80"/>
      <c r="Y5" s="64"/>
      <c r="Z5" s="64"/>
      <c r="AA5" s="64"/>
      <c r="AB5" s="64"/>
      <c r="AC5" s="64"/>
      <c r="AD5" s="64"/>
    </row>
    <row r="6" spans="1:30" x14ac:dyDescent="0.25">
      <c r="A6" s="21"/>
      <c r="B6" s="81"/>
      <c r="C6" s="82"/>
      <c r="D6" s="82"/>
      <c r="E6" s="83"/>
      <c r="F6" s="83"/>
      <c r="G6" s="84"/>
      <c r="H6" s="85"/>
      <c r="I6" s="83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6"/>
      <c r="Y6" s="64"/>
      <c r="Z6" s="64"/>
      <c r="AA6" s="64"/>
      <c r="AB6" s="64"/>
      <c r="AC6" s="64"/>
      <c r="AD6" s="64"/>
    </row>
    <row r="7" spans="1:30" x14ac:dyDescent="0.25">
      <c r="A7" s="21"/>
      <c r="B7" s="50"/>
      <c r="C7" s="1"/>
      <c r="D7" s="50"/>
      <c r="E7" s="87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64"/>
      <c r="Z7" s="64"/>
      <c r="AA7" s="64"/>
      <c r="AB7" s="64"/>
      <c r="AC7" s="64"/>
      <c r="AD7" s="64"/>
    </row>
    <row r="8" spans="1:30" x14ac:dyDescent="0.25">
      <c r="A8" s="21"/>
      <c r="B8" s="50"/>
      <c r="C8" s="1"/>
      <c r="D8" s="50"/>
      <c r="E8" s="87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64"/>
      <c r="Z8" s="64"/>
      <c r="AA8" s="64"/>
      <c r="AB8" s="64"/>
      <c r="AC8" s="64"/>
      <c r="AD8" s="64"/>
    </row>
    <row r="9" spans="1:30" x14ac:dyDescent="0.25">
      <c r="A9" s="21"/>
      <c r="B9" s="50"/>
      <c r="C9" s="1"/>
      <c r="D9" s="50"/>
      <c r="E9" s="87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64"/>
      <c r="Z9" s="64"/>
      <c r="AA9" s="64"/>
      <c r="AB9" s="64"/>
      <c r="AC9" s="64"/>
      <c r="AD9" s="64"/>
    </row>
    <row r="10" spans="1:30" x14ac:dyDescent="0.25">
      <c r="A10" s="21"/>
      <c r="B10" s="50"/>
      <c r="C10" s="1"/>
      <c r="D10" s="50"/>
      <c r="E10" s="87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0"/>
      <c r="C11" s="1"/>
      <c r="D11" s="50"/>
      <c r="E11" s="87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0"/>
      <c r="C12" s="1"/>
      <c r="D12" s="50"/>
      <c r="E12" s="87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0"/>
      <c r="C13" s="1"/>
      <c r="D13" s="50"/>
      <c r="E13" s="87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0"/>
      <c r="C14" s="1"/>
      <c r="D14" s="50"/>
      <c r="E14" s="87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0"/>
      <c r="C15" s="1"/>
      <c r="D15" s="50"/>
      <c r="E15" s="87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0"/>
      <c r="C16" s="1"/>
      <c r="D16" s="50"/>
      <c r="E16" s="87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0"/>
      <c r="C17" s="1"/>
      <c r="D17" s="50"/>
      <c r="E17" s="87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0"/>
      <c r="C18" s="1"/>
      <c r="D18" s="50"/>
      <c r="E18" s="87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0"/>
      <c r="C19" s="1"/>
      <c r="D19" s="50"/>
      <c r="E19" s="87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0"/>
      <c r="C20" s="1"/>
      <c r="D20" s="50"/>
      <c r="E20" s="87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0"/>
      <c r="C21" s="1"/>
      <c r="D21" s="50"/>
      <c r="E21" s="87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0"/>
      <c r="C22" s="1"/>
      <c r="D22" s="50"/>
      <c r="E22" s="87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0"/>
      <c r="C23" s="1"/>
      <c r="D23" s="50"/>
      <c r="E23" s="87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0"/>
      <c r="C24" s="1"/>
      <c r="D24" s="50"/>
      <c r="E24" s="87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0"/>
      <c r="C25" s="1"/>
      <c r="D25" s="50"/>
      <c r="E25" s="87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0"/>
      <c r="C26" s="1"/>
      <c r="D26" s="50"/>
      <c r="E26" s="87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0"/>
      <c r="C27" s="1"/>
      <c r="D27" s="50"/>
      <c r="E27" s="87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0"/>
      <c r="C28" s="1"/>
      <c r="D28" s="50"/>
      <c r="E28" s="87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0"/>
      <c r="C29" s="1"/>
      <c r="D29" s="50"/>
      <c r="E29" s="87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0"/>
      <c r="C30" s="1"/>
      <c r="D30" s="50"/>
      <c r="E30" s="87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0"/>
      <c r="C31" s="1"/>
      <c r="D31" s="50"/>
      <c r="E31" s="87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0"/>
      <c r="C32" s="1"/>
      <c r="D32" s="50"/>
      <c r="E32" s="87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0"/>
      <c r="C33" s="1"/>
      <c r="D33" s="50"/>
      <c r="E33" s="87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0"/>
      <c r="C34" s="1"/>
      <c r="D34" s="50"/>
      <c r="E34" s="87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0"/>
      <c r="C35" s="1"/>
      <c r="D35" s="50"/>
      <c r="E35" s="87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0"/>
      <c r="C36" s="1"/>
      <c r="D36" s="50"/>
      <c r="E36" s="87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0"/>
      <c r="C37" s="1"/>
      <c r="D37" s="50"/>
      <c r="E37" s="87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0"/>
      <c r="C38" s="1"/>
      <c r="D38" s="50"/>
      <c r="E38" s="87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0"/>
      <c r="C39" s="1"/>
      <c r="D39" s="50"/>
      <c r="E39" s="87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0"/>
      <c r="C40" s="1"/>
      <c r="D40" s="50"/>
      <c r="E40" s="87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0"/>
      <c r="C41" s="1"/>
      <c r="D41" s="50"/>
      <c r="E41" s="87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0"/>
      <c r="C42" s="1"/>
      <c r="D42" s="50"/>
      <c r="E42" s="87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0"/>
      <c r="C43" s="1"/>
      <c r="D43" s="50"/>
      <c r="E43" s="87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0"/>
      <c r="C44" s="1"/>
      <c r="D44" s="50"/>
      <c r="E44" s="87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0"/>
      <c r="C45" s="1"/>
      <c r="D45" s="50"/>
      <c r="E45" s="87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0"/>
      <c r="C46" s="1"/>
      <c r="D46" s="50"/>
      <c r="E46" s="87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0"/>
      <c r="C47" s="1"/>
      <c r="D47" s="50"/>
      <c r="E47" s="87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0"/>
      <c r="C48" s="1"/>
      <c r="D48" s="50"/>
      <c r="E48" s="87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0"/>
      <c r="C49" s="1"/>
      <c r="D49" s="50"/>
      <c r="E49" s="87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0"/>
      <c r="C50" s="1"/>
      <c r="D50" s="50"/>
      <c r="E50" s="87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0"/>
      <c r="C51" s="1"/>
      <c r="D51" s="50"/>
      <c r="E51" s="87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0"/>
      <c r="C52" s="1"/>
      <c r="D52" s="50"/>
      <c r="E52" s="87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0"/>
      <c r="C53" s="1"/>
      <c r="D53" s="50"/>
      <c r="E53" s="87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0"/>
      <c r="C54" s="1"/>
      <c r="D54" s="50"/>
      <c r="E54" s="87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0"/>
      <c r="C55" s="1"/>
      <c r="D55" s="50"/>
      <c r="E55" s="87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0"/>
      <c r="C56" s="1"/>
      <c r="D56" s="50"/>
      <c r="E56" s="87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0"/>
      <c r="C57" s="1"/>
      <c r="D57" s="50"/>
      <c r="E57" s="87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0"/>
      <c r="C58" s="1"/>
      <c r="D58" s="50"/>
      <c r="E58" s="87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0"/>
      <c r="C59" s="1"/>
      <c r="D59" s="50"/>
      <c r="E59" s="87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0"/>
      <c r="C60" s="1"/>
      <c r="D60" s="50"/>
      <c r="E60" s="87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0"/>
      <c r="C61" s="1"/>
      <c r="D61" s="50"/>
      <c r="E61" s="87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0"/>
      <c r="C62" s="1"/>
      <c r="D62" s="50"/>
      <c r="E62" s="87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0"/>
      <c r="C63" s="1"/>
      <c r="D63" s="50"/>
      <c r="E63" s="87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0"/>
      <c r="C64" s="1"/>
      <c r="D64" s="50"/>
      <c r="E64" s="87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0"/>
      <c r="C65" s="1"/>
      <c r="D65" s="50"/>
      <c r="E65" s="87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0"/>
      <c r="C66" s="1"/>
      <c r="D66" s="50"/>
      <c r="E66" s="87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0"/>
      <c r="C67" s="1"/>
      <c r="D67" s="50"/>
      <c r="E67" s="87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0"/>
      <c r="C68" s="1"/>
      <c r="D68" s="50"/>
      <c r="E68" s="87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0"/>
      <c r="C69" s="1"/>
      <c r="D69" s="50"/>
      <c r="E69" s="87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0"/>
      <c r="C70" s="1"/>
      <c r="D70" s="50"/>
      <c r="E70" s="87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0"/>
      <c r="C71" s="1"/>
      <c r="D71" s="50"/>
      <c r="E71" s="87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0"/>
      <c r="C72" s="1"/>
      <c r="D72" s="50"/>
      <c r="E72" s="87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0"/>
      <c r="C73" s="1"/>
      <c r="D73" s="50"/>
      <c r="E73" s="87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0"/>
      <c r="C74" s="1"/>
      <c r="D74" s="50"/>
      <c r="E74" s="87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0"/>
      <c r="C75" s="1"/>
      <c r="D75" s="50"/>
      <c r="E75" s="87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0"/>
      <c r="C76" s="1"/>
      <c r="D76" s="50"/>
      <c r="E76" s="87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0"/>
      <c r="C77" s="1"/>
      <c r="D77" s="50"/>
      <c r="E77" s="87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0"/>
      <c r="C78" s="1"/>
      <c r="D78" s="50"/>
      <c r="E78" s="87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0"/>
      <c r="C79" s="1"/>
      <c r="D79" s="50"/>
      <c r="E79" s="87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0"/>
      <c r="C80" s="1"/>
      <c r="D80" s="50"/>
      <c r="E80" s="87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0"/>
      <c r="C81" s="1"/>
      <c r="D81" s="50"/>
      <c r="E81" s="87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0"/>
      <c r="C82" s="1"/>
      <c r="D82" s="50"/>
      <c r="E82" s="87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0"/>
      <c r="C83" s="1"/>
      <c r="D83" s="50"/>
      <c r="E83" s="87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0"/>
      <c r="C84" s="1"/>
      <c r="D84" s="50"/>
      <c r="E84" s="87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0"/>
      <c r="C85" s="1"/>
      <c r="D85" s="50"/>
      <c r="E85" s="87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64"/>
      <c r="Z85" s="64"/>
      <c r="AA85" s="64"/>
      <c r="AB85" s="64"/>
      <c r="AC85" s="64"/>
      <c r="AD85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2024-12-11T11:03:33Z</dcterms:modified>
</cp:coreProperties>
</file>